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中村\エンジョイL\2017\"/>
    </mc:Choice>
  </mc:AlternateContent>
  <bookViews>
    <workbookView xWindow="12870" yWindow="-10" windowWidth="12760" windowHeight="11400"/>
  </bookViews>
  <sheets>
    <sheet name="2017エンジョイリーグ成績表9.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D58" i="1"/>
  <c r="C58" i="1"/>
  <c r="K47" i="1"/>
  <c r="D47" i="1"/>
  <c r="C47" i="1" s="1"/>
  <c r="K57" i="1" l="1"/>
  <c r="D57" i="1"/>
  <c r="C57" i="1"/>
  <c r="K52" i="1"/>
  <c r="D52" i="1"/>
  <c r="C52" i="1" s="1"/>
  <c r="K54" i="1"/>
  <c r="D54" i="1"/>
  <c r="C54" i="1" s="1"/>
  <c r="K59" i="1" l="1"/>
  <c r="D59" i="1"/>
  <c r="C59" i="1" s="1"/>
  <c r="K46" i="1"/>
  <c r="D46" i="1"/>
  <c r="C46" i="1" s="1"/>
  <c r="K49" i="1"/>
  <c r="D49" i="1"/>
  <c r="C49" i="1" s="1"/>
  <c r="K39" i="1"/>
  <c r="D39" i="1"/>
  <c r="C39" i="1" s="1"/>
  <c r="K56" i="1"/>
  <c r="D56" i="1"/>
  <c r="C56" i="1" s="1"/>
  <c r="K37" i="1"/>
  <c r="D37" i="1"/>
  <c r="C37" i="1" s="1"/>
  <c r="K45" i="1"/>
  <c r="D45" i="1"/>
  <c r="C45" i="1" s="1"/>
  <c r="K41" i="1"/>
  <c r="D41" i="1"/>
  <c r="C41" i="1" s="1"/>
  <c r="K50" i="1"/>
  <c r="D50" i="1"/>
  <c r="C50" i="1" s="1"/>
  <c r="K55" i="1"/>
  <c r="D55" i="1"/>
  <c r="C55" i="1" s="1"/>
  <c r="K38" i="1"/>
  <c r="D38" i="1"/>
  <c r="C38" i="1" s="1"/>
  <c r="K53" i="1"/>
  <c r="D53" i="1"/>
  <c r="C53" i="1" s="1"/>
  <c r="K35" i="1"/>
  <c r="D35" i="1"/>
  <c r="C35" i="1" s="1"/>
  <c r="K44" i="1"/>
  <c r="D44" i="1"/>
  <c r="C44" i="1" s="1"/>
  <c r="K42" i="1"/>
  <c r="D42" i="1"/>
  <c r="C42" i="1" s="1"/>
  <c r="K36" i="1"/>
  <c r="D36" i="1"/>
  <c r="C36" i="1" s="1"/>
  <c r="K33" i="1"/>
  <c r="D33" i="1"/>
  <c r="C33" i="1" s="1"/>
  <c r="K51" i="1"/>
  <c r="D51" i="1"/>
  <c r="C51" i="1" s="1"/>
  <c r="K40" i="1"/>
  <c r="D40" i="1"/>
  <c r="C40" i="1" s="1"/>
  <c r="K43" i="1"/>
  <c r="D43" i="1"/>
  <c r="C43" i="1" s="1"/>
  <c r="K32" i="1"/>
  <c r="D32" i="1"/>
  <c r="C32" i="1" s="1"/>
  <c r="K34" i="1"/>
  <c r="D34" i="1"/>
  <c r="C34" i="1" s="1"/>
  <c r="K48" i="1"/>
  <c r="D48" i="1"/>
  <c r="C48" i="1" s="1"/>
</calcChain>
</file>

<file path=xl/sharedStrings.xml><?xml version="1.0" encoding="utf-8"?>
<sst xmlns="http://schemas.openxmlformats.org/spreadsheetml/2006/main" count="105" uniqueCount="59">
  <si>
    <t>参加チーム</t>
    <rPh sb="0" eb="2">
      <t>サンカ</t>
    </rPh>
    <phoneticPr fontId="2"/>
  </si>
  <si>
    <t>狛江タッチ</t>
    <rPh sb="0" eb="2">
      <t>コマエ</t>
    </rPh>
    <phoneticPr fontId="2"/>
  </si>
  <si>
    <t>ＣｏｌｌａＢｒｉｄｓ</t>
  </si>
  <si>
    <t>対戦表</t>
    <rPh sb="0" eb="2">
      <t>タイセン</t>
    </rPh>
    <rPh sb="2" eb="3">
      <t>ヒョウ</t>
    </rPh>
    <phoneticPr fontId="2"/>
  </si>
  <si>
    <t>ＶＳ</t>
    <phoneticPr fontId="2"/>
  </si>
  <si>
    <t>勝敗表　　　　　　勝ち5点　引き分け3点　負け1点　　参加ポイント３点</t>
    <rPh sb="0" eb="2">
      <t>ショウハイ</t>
    </rPh>
    <rPh sb="2" eb="3">
      <t>ヒョウ</t>
    </rPh>
    <rPh sb="9" eb="10">
      <t>カ</t>
    </rPh>
    <rPh sb="12" eb="13">
      <t>テン</t>
    </rPh>
    <rPh sb="14" eb="15">
      <t>ヒ</t>
    </rPh>
    <rPh sb="16" eb="17">
      <t>ワ</t>
    </rPh>
    <rPh sb="19" eb="20">
      <t>テン</t>
    </rPh>
    <rPh sb="21" eb="22">
      <t>マ</t>
    </rPh>
    <rPh sb="24" eb="25">
      <t>テン</t>
    </rPh>
    <rPh sb="27" eb="29">
      <t>サンカ</t>
    </rPh>
    <rPh sb="34" eb="35">
      <t>テン</t>
    </rPh>
    <phoneticPr fontId="2"/>
  </si>
  <si>
    <t>順位</t>
    <rPh sb="0" eb="2">
      <t>ジュンイ</t>
    </rPh>
    <phoneticPr fontId="2"/>
  </si>
  <si>
    <t>チーム名</t>
    <rPh sb="3" eb="4">
      <t>メイ</t>
    </rPh>
    <phoneticPr fontId="2"/>
  </si>
  <si>
    <t>総得点</t>
    <rPh sb="0" eb="3">
      <t>ソウトクテン</t>
    </rPh>
    <phoneticPr fontId="2"/>
  </si>
  <si>
    <t>勝敗ポイント</t>
    <rPh sb="0" eb="2">
      <t>ショウハイ</t>
    </rPh>
    <phoneticPr fontId="2"/>
  </si>
  <si>
    <t>勝ち数（5）</t>
    <rPh sb="0" eb="1">
      <t>カ</t>
    </rPh>
    <rPh sb="2" eb="3">
      <t>スウ</t>
    </rPh>
    <phoneticPr fontId="2"/>
  </si>
  <si>
    <t>引分数（3）</t>
    <rPh sb="0" eb="1">
      <t>ヒ</t>
    </rPh>
    <rPh sb="1" eb="2">
      <t>ワ</t>
    </rPh>
    <rPh sb="2" eb="3">
      <t>スウ</t>
    </rPh>
    <phoneticPr fontId="2"/>
  </si>
  <si>
    <t>負け数（1）</t>
    <rPh sb="0" eb="1">
      <t>マ</t>
    </rPh>
    <rPh sb="2" eb="3">
      <t>スウ</t>
    </rPh>
    <phoneticPr fontId="2"/>
  </si>
  <si>
    <t>参加ポイント（3）</t>
    <rPh sb="0" eb="2">
      <t>サンカ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</si>
  <si>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</si>
  <si>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</si>
  <si>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</si>
  <si>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東京都協会チーム</t>
    <rPh sb="0" eb="3">
      <t>トウキョウト</t>
    </rPh>
    <rPh sb="3" eb="5">
      <t>キョウカイ</t>
    </rPh>
    <phoneticPr fontId="2"/>
  </si>
  <si>
    <t>※東京都協会チームは、合同チーム（個人参加）のため記録のみ</t>
    <rPh sb="1" eb="4">
      <t>トウキョウト</t>
    </rPh>
    <rPh sb="4" eb="6">
      <t>キョウカイ</t>
    </rPh>
    <rPh sb="11" eb="13">
      <t>ゴウドウ</t>
    </rPh>
    <rPh sb="17" eb="19">
      <t>コジン</t>
    </rPh>
    <rPh sb="19" eb="21">
      <t>サンカ</t>
    </rPh>
    <rPh sb="25" eb="27">
      <t>キロク</t>
    </rPh>
    <phoneticPr fontId="2"/>
  </si>
  <si>
    <t>※対象試合は、１チーム２試合とし２試合以上行った場合は勝ち点有効とします。</t>
    <rPh sb="1" eb="3">
      <t>タイショウ</t>
    </rPh>
    <rPh sb="3" eb="5">
      <t>シアイ</t>
    </rPh>
    <rPh sb="12" eb="14">
      <t>シアイ</t>
    </rPh>
    <rPh sb="17" eb="19">
      <t>シアイ</t>
    </rPh>
    <rPh sb="19" eb="21">
      <t>イジョウ</t>
    </rPh>
    <rPh sb="21" eb="22">
      <t>オコナ</t>
    </rPh>
    <rPh sb="24" eb="26">
      <t>バアイ</t>
    </rPh>
    <rPh sb="27" eb="28">
      <t>カ</t>
    </rPh>
    <rPh sb="29" eb="30">
      <t>テン</t>
    </rPh>
    <rPh sb="30" eb="32">
      <t>ユウコウ</t>
    </rPh>
    <phoneticPr fontId="2"/>
  </si>
  <si>
    <t>桃太郎</t>
    <rPh sb="0" eb="3">
      <t>モモタロウ</t>
    </rPh>
    <phoneticPr fontId="2"/>
  </si>
  <si>
    <t>クラーク高校　厚木</t>
    <rPh sb="4" eb="6">
      <t>コウコウ</t>
    </rPh>
    <rPh sb="7" eb="9">
      <t>アツギ</t>
    </rPh>
    <phoneticPr fontId="2"/>
  </si>
  <si>
    <t>試合時間　　１０ストレート</t>
    <rPh sb="0" eb="2">
      <t>シアイ</t>
    </rPh>
    <rPh sb="2" eb="4">
      <t>ジカン</t>
    </rPh>
    <phoneticPr fontId="2"/>
  </si>
  <si>
    <t>クラーク高校　横浜</t>
    <rPh sb="4" eb="6">
      <t>コウコウ</t>
    </rPh>
    <rPh sb="7" eb="9">
      <t>ヨコハマ</t>
    </rPh>
    <phoneticPr fontId="2"/>
  </si>
  <si>
    <t>狛江タッチ</t>
    <rPh sb="0" eb="2">
      <t>コマエ</t>
    </rPh>
    <phoneticPr fontId="7"/>
  </si>
  <si>
    <t>ＢＥＥＳ</t>
    <phoneticPr fontId="7"/>
  </si>
  <si>
    <t>Umeda‐Ｔ・Ｒ・Ｃ</t>
    <phoneticPr fontId="2"/>
  </si>
  <si>
    <t>Ｅａｇｌｅ２</t>
    <phoneticPr fontId="7"/>
  </si>
  <si>
    <t>ＴｏｕｃｈＬｕｃｋ５５</t>
    <phoneticPr fontId="7"/>
  </si>
  <si>
    <t>５０ｓチャレンジャーズ</t>
    <phoneticPr fontId="7"/>
  </si>
  <si>
    <t>ＦｕｎwithＴｏｕｃｈ</t>
    <phoneticPr fontId="7"/>
  </si>
  <si>
    <t>ＴｏｕｃｈLuck５５</t>
    <phoneticPr fontId="2"/>
  </si>
  <si>
    <t>ＯＣＥＡＮＳ</t>
    <phoneticPr fontId="2"/>
  </si>
  <si>
    <t>５０ｓチャレンジャーズ</t>
    <phoneticPr fontId="2"/>
  </si>
  <si>
    <t>チームＡＮＮＡ</t>
    <phoneticPr fontId="2"/>
  </si>
  <si>
    <t>松陽高校</t>
    <rPh sb="0" eb="4">
      <t>ショウヨウコウコウ</t>
    </rPh>
    <phoneticPr fontId="2"/>
  </si>
  <si>
    <t>Umeda-T・R・C</t>
    <phoneticPr fontId="2"/>
  </si>
  <si>
    <t>八王子マルベリーズ</t>
    <rPh sb="0" eb="3">
      <t>ハチオウジ</t>
    </rPh>
    <phoneticPr fontId="2"/>
  </si>
  <si>
    <t>ｆｕｎｗｉｔｈTouch</t>
    <phoneticPr fontId="2"/>
  </si>
  <si>
    <t>TOKYOＲＥＧＩＮＲＳ</t>
    <phoneticPr fontId="2"/>
  </si>
  <si>
    <t>Ｅａｇlｅ２</t>
    <phoneticPr fontId="2"/>
  </si>
  <si>
    <t>ｔｒｙ・piiq</t>
    <phoneticPr fontId="2"/>
  </si>
  <si>
    <t>ＢＥＥＳ</t>
    <phoneticPr fontId="2"/>
  </si>
  <si>
    <t>ＣＳＫタッチ</t>
    <phoneticPr fontId="2"/>
  </si>
  <si>
    <t>東京ライオンズ</t>
    <rPh sb="0" eb="2">
      <t>トウキョウ</t>
    </rPh>
    <phoneticPr fontId="2"/>
  </si>
  <si>
    <t>ハングオーバー</t>
    <phoneticPr fontId="2"/>
  </si>
  <si>
    <t>ＫｉｌｌｅｒＷｈａｌｅｓ</t>
    <phoneticPr fontId="2"/>
  </si>
  <si>
    <t>菱重エステート</t>
    <rPh sb="0" eb="2">
      <t>リョウジュウ</t>
    </rPh>
    <phoneticPr fontId="2"/>
  </si>
  <si>
    <t>大森七中Ａ</t>
    <rPh sb="0" eb="2">
      <t>オオモリ</t>
    </rPh>
    <rPh sb="2" eb="3">
      <t>ナナ</t>
    </rPh>
    <rPh sb="3" eb="4">
      <t>チュウ</t>
    </rPh>
    <phoneticPr fontId="2"/>
  </si>
  <si>
    <t>大森第七中学校Ａ</t>
    <rPh sb="0" eb="2">
      <t>オオモリ</t>
    </rPh>
    <rPh sb="2" eb="4">
      <t>ダイナナ</t>
    </rPh>
    <rPh sb="4" eb="7">
      <t>チュウガッコウ</t>
    </rPh>
    <phoneticPr fontId="7"/>
  </si>
  <si>
    <t>大森第七中学校Ｂ</t>
    <rPh sb="0" eb="2">
      <t>オオモリ</t>
    </rPh>
    <rPh sb="2" eb="4">
      <t>ダイナナ</t>
    </rPh>
    <rPh sb="4" eb="7">
      <t>チュウガッコウ</t>
    </rPh>
    <phoneticPr fontId="7"/>
  </si>
  <si>
    <t>ｔｒｙ・piiq</t>
    <phoneticPr fontId="7"/>
  </si>
  <si>
    <t>協会チーム</t>
    <rPh sb="0" eb="2">
      <t>キョウカイ</t>
    </rPh>
    <phoneticPr fontId="7"/>
  </si>
  <si>
    <t>大森七中Ｂ</t>
    <rPh sb="0" eb="2">
      <t>オオモリ</t>
    </rPh>
    <rPh sb="2" eb="3">
      <t>ナナ</t>
    </rPh>
    <rPh sb="3" eb="4">
      <t>チュウ</t>
    </rPh>
    <phoneticPr fontId="2"/>
  </si>
  <si>
    <t>エンジョイリーグ2017　　　１２月１７日　　試合結果　　　　グラウンド：東京ガス大森グラウンド</t>
    <rPh sb="17" eb="18">
      <t>ガツ</t>
    </rPh>
    <rPh sb="20" eb="21">
      <t>ヒ</t>
    </rPh>
    <rPh sb="23" eb="25">
      <t>シアイ</t>
    </rPh>
    <rPh sb="25" eb="27">
      <t>ケッカ</t>
    </rPh>
    <rPh sb="37" eb="39">
      <t>トウキョウ</t>
    </rPh>
    <rPh sb="41" eb="43">
      <t>オオモリ</t>
    </rPh>
    <phoneticPr fontId="2"/>
  </si>
  <si>
    <t>グスターレ</t>
    <phoneticPr fontId="7"/>
  </si>
  <si>
    <t>桃太郎</t>
    <rPh sb="0" eb="3">
      <t>モモタロウ</t>
    </rPh>
    <phoneticPr fontId="7"/>
  </si>
  <si>
    <t>グスターレ</t>
    <phoneticPr fontId="2"/>
  </si>
  <si>
    <t>12/17現在</t>
    <rPh sb="5" eb="7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</si>
</sst>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20" fontId="0" fillId="0" borderId="0" xfId="0" applyNumberFormat="1" applyBorder="1"/>
    <xf numFmtId="0" fontId="0" fillId="0" borderId="0" xfId="0" applyBorder="1" applyAlignment="1">
      <alignment horizontal="right"/>
    </xf>
    <xf numFmtId="0" fontId="5" fillId="0" borderId="0" xfId="0" applyFont="1"/>
    <xf numFmtId="0" fontId="4" fillId="0" borderId="0" xfId="0" applyFont="1"/>
    <xf numFmtId="0" fontId="4" fillId="0" borderId="0" xfId="1" applyFont="1" applyBorder="1" applyAlignment="1"/>
    <xf numFmtId="0" fontId="4" fillId="0" borderId="0" xfId="2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1" applyFont="1" applyFill="1" applyBorder="1"/>
    <xf numFmtId="0" fontId="1" fillId="0" borderId="0" xfId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left" shrinkToFit="1"/>
    </xf>
    <xf numFmtId="0" fontId="5" fillId="0" borderId="0" xfId="1" applyFont="1" applyFill="1" applyBorder="1" applyAlignment="1">
      <alignment horizontal="center" shrinkToFit="1"/>
    </xf>
    <xf numFmtId="0" fontId="5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horizontal="left" shrinkToFit="1"/>
    </xf>
    <xf numFmtId="0" fontId="1" fillId="0" borderId="0" xfId="1" applyFill="1" applyBorder="1" applyAlignment="1">
      <alignment horizontal="center" shrinkToFit="1"/>
    </xf>
    <xf numFmtId="0" fontId="3" fillId="0" borderId="0" xfId="1" applyFont="1" applyFill="1" applyBorder="1" applyAlignment="1">
      <alignment horizontal="center" shrinkToFit="1"/>
    </xf>
    <xf numFmtId="0" fontId="3" fillId="0" borderId="0" xfId="1" applyFont="1" applyFill="1" applyBorder="1" applyAlignment="1">
      <alignment shrinkToFit="1"/>
    </xf>
    <xf numFmtId="0" fontId="1" fillId="0" borderId="0" xfId="1" applyFill="1" applyBorder="1" applyAlignment="1">
      <alignment shrinkToFit="1"/>
    </xf>
    <xf numFmtId="0" fontId="0" fillId="0" borderId="0" xfId="0" applyAlignment="1">
      <alignment vertical="center"/>
    </xf>
    <xf numFmtId="0" fontId="3" fillId="0" borderId="1" xfId="0" applyFont="1" applyBorder="1"/>
    <xf numFmtId="0" fontId="5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ill="1" applyBorder="1"/>
    <xf numFmtId="0" fontId="4" fillId="0" borderId="0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4" fillId="0" borderId="0" xfId="0" applyNumberFormat="1" applyFont="1" applyFill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 applyAlignment="1">
      <alignment horizontal="center" vertical="center" shrinkToFit="1"/>
    </xf>
    <xf numFmtId="20" fontId="3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20" fontId="3" fillId="0" borderId="4" xfId="0" applyNumberFormat="1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4" xfId="0" applyFill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20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0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2"/>
  <sheetViews>
    <sheetView tabSelected="1" zoomScale="130" zoomScaleNormal="130" workbookViewId="0">
      <selection activeCell="J31" sqref="J31"/>
    </sheetView>
  </sheetViews>
  <sheetFormatPr defaultRowHeight="13" x14ac:dyDescent="0.2"/>
  <cols>
    <col min="1" max="1" width="3.7265625" customWidth="1"/>
  </cols>
  <sheetData>
    <row r="2" spans="2:21" x14ac:dyDescent="0.2">
      <c r="B2" s="1" t="s">
        <v>54</v>
      </c>
      <c r="C2" s="2"/>
      <c r="D2" s="3"/>
      <c r="E2" s="4"/>
      <c r="F2" s="5"/>
      <c r="G2" s="6"/>
      <c r="H2" s="6"/>
    </row>
    <row r="3" spans="2:21" x14ac:dyDescent="0.2">
      <c r="B3" s="7"/>
      <c r="C3" s="4"/>
      <c r="D3" s="3"/>
      <c r="E3" s="2"/>
      <c r="G3" s="6"/>
      <c r="H3" s="6"/>
    </row>
    <row r="4" spans="2:21" ht="13.5" thickBot="1" x14ac:dyDescent="0.25">
      <c r="B4" s="8" t="s">
        <v>0</v>
      </c>
      <c r="G4" s="6"/>
      <c r="H4" s="6"/>
      <c r="N4" s="65"/>
      <c r="O4" s="66"/>
      <c r="P4" s="67"/>
      <c r="Q4" s="67"/>
      <c r="R4" s="66"/>
      <c r="S4" s="66"/>
      <c r="T4" s="68"/>
      <c r="U4" s="68"/>
    </row>
    <row r="5" spans="2:21" x14ac:dyDescent="0.2">
      <c r="B5" s="89" t="s">
        <v>24</v>
      </c>
      <c r="C5" s="90"/>
      <c r="D5" s="91" t="s">
        <v>55</v>
      </c>
      <c r="E5" s="91"/>
      <c r="F5" s="90" t="s">
        <v>25</v>
      </c>
      <c r="G5" s="90"/>
      <c r="H5" s="91" t="s">
        <v>49</v>
      </c>
      <c r="I5" s="100"/>
      <c r="J5" s="101"/>
      <c r="K5" s="101"/>
      <c r="N5" s="68"/>
      <c r="O5" s="68"/>
      <c r="P5" s="42"/>
      <c r="Q5" s="42"/>
      <c r="R5" s="69"/>
      <c r="S5" s="69"/>
      <c r="T5" s="67"/>
      <c r="U5" s="67"/>
    </row>
    <row r="6" spans="2:21" x14ac:dyDescent="0.2">
      <c r="B6" s="75" t="s">
        <v>50</v>
      </c>
      <c r="C6" s="76"/>
      <c r="D6" s="81" t="s">
        <v>28</v>
      </c>
      <c r="E6" s="81"/>
      <c r="F6" s="76" t="s">
        <v>2</v>
      </c>
      <c r="G6" s="76"/>
      <c r="H6" s="76" t="s">
        <v>30</v>
      </c>
      <c r="I6" s="77"/>
      <c r="J6" s="102"/>
      <c r="K6" s="102"/>
      <c r="N6" s="66"/>
      <c r="O6" s="66"/>
      <c r="P6" s="42"/>
      <c r="Q6" s="42"/>
      <c r="R6" s="67"/>
      <c r="S6" s="67"/>
      <c r="T6" s="65"/>
      <c r="U6" s="65"/>
    </row>
    <row r="7" spans="2:21" x14ac:dyDescent="0.2">
      <c r="B7" s="78" t="s">
        <v>51</v>
      </c>
      <c r="C7" s="73"/>
      <c r="D7" s="81" t="s">
        <v>27</v>
      </c>
      <c r="E7" s="81"/>
      <c r="F7" s="76" t="s">
        <v>56</v>
      </c>
      <c r="G7" s="76"/>
      <c r="H7" s="73" t="s">
        <v>29</v>
      </c>
      <c r="I7" s="74"/>
      <c r="J7" s="103"/>
      <c r="K7" s="103"/>
      <c r="N7" s="70"/>
      <c r="O7" s="70"/>
      <c r="P7" s="42"/>
      <c r="Q7" s="42"/>
      <c r="R7" s="67"/>
      <c r="S7" s="67"/>
      <c r="T7" s="67"/>
      <c r="U7" s="67"/>
    </row>
    <row r="8" spans="2:21" ht="13.5" thickBot="1" x14ac:dyDescent="0.25">
      <c r="B8" s="92" t="s">
        <v>26</v>
      </c>
      <c r="C8" s="93"/>
      <c r="D8" s="94" t="s">
        <v>44</v>
      </c>
      <c r="E8" s="94"/>
      <c r="F8" s="105" t="s">
        <v>52</v>
      </c>
      <c r="G8" s="105"/>
      <c r="H8" s="105"/>
      <c r="I8" s="106"/>
      <c r="J8" s="104"/>
      <c r="K8" s="104"/>
    </row>
    <row r="10" spans="2:21" ht="13.5" thickBot="1" x14ac:dyDescent="0.25">
      <c r="B10" s="8" t="s">
        <v>3</v>
      </c>
      <c r="E10" s="9" t="s">
        <v>22</v>
      </c>
      <c r="G10" s="6"/>
      <c r="H10" s="6"/>
      <c r="L10" s="12"/>
      <c r="M10" s="11"/>
      <c r="N10" s="13"/>
    </row>
    <row r="11" spans="2:21" x14ac:dyDescent="0.2">
      <c r="B11" s="87" t="s">
        <v>44</v>
      </c>
      <c r="C11" s="88"/>
      <c r="D11" s="61">
        <v>0</v>
      </c>
      <c r="E11" s="61" t="s">
        <v>4</v>
      </c>
      <c r="F11" s="63">
        <v>2</v>
      </c>
      <c r="G11" s="91" t="s">
        <v>30</v>
      </c>
      <c r="H11" s="100"/>
      <c r="J11" s="10"/>
      <c r="L11" s="11"/>
      <c r="M11" s="13"/>
      <c r="N11" s="13"/>
    </row>
    <row r="12" spans="2:21" x14ac:dyDescent="0.2">
      <c r="B12" s="75" t="s">
        <v>49</v>
      </c>
      <c r="C12" s="76"/>
      <c r="D12" s="60">
        <v>3</v>
      </c>
      <c r="E12" s="60" t="s">
        <v>4</v>
      </c>
      <c r="F12" s="62">
        <v>3</v>
      </c>
      <c r="G12" s="81" t="s">
        <v>27</v>
      </c>
      <c r="H12" s="82"/>
      <c r="J12" s="11"/>
      <c r="K12" s="11"/>
      <c r="L12" s="16"/>
      <c r="M12" s="16"/>
      <c r="N12" s="17"/>
    </row>
    <row r="13" spans="2:21" x14ac:dyDescent="0.2">
      <c r="B13" s="75" t="s">
        <v>50</v>
      </c>
      <c r="C13" s="76"/>
      <c r="D13" s="60">
        <v>0</v>
      </c>
      <c r="E13" s="60" t="s">
        <v>4</v>
      </c>
      <c r="F13" s="62">
        <v>2</v>
      </c>
      <c r="G13" s="81" t="s">
        <v>28</v>
      </c>
      <c r="H13" s="82"/>
      <c r="J13" s="11"/>
      <c r="K13" s="11"/>
    </row>
    <row r="14" spans="2:21" x14ac:dyDescent="0.2">
      <c r="B14" s="107" t="s">
        <v>26</v>
      </c>
      <c r="C14" s="85"/>
      <c r="D14" s="60">
        <v>0</v>
      </c>
      <c r="E14" s="60" t="s">
        <v>4</v>
      </c>
      <c r="F14" s="62">
        <v>3</v>
      </c>
      <c r="G14" s="76" t="s">
        <v>30</v>
      </c>
      <c r="H14" s="77"/>
      <c r="J14" s="14"/>
      <c r="K14" s="15"/>
      <c r="L14" s="19"/>
      <c r="M14" s="20"/>
      <c r="N14" s="19"/>
    </row>
    <row r="15" spans="2:21" x14ac:dyDescent="0.2">
      <c r="B15" s="75" t="s">
        <v>49</v>
      </c>
      <c r="C15" s="76"/>
      <c r="D15" s="60">
        <v>2</v>
      </c>
      <c r="E15" s="60" t="s">
        <v>4</v>
      </c>
      <c r="F15" s="62">
        <v>3</v>
      </c>
      <c r="G15" s="85" t="s">
        <v>44</v>
      </c>
      <c r="H15" s="86"/>
      <c r="L15" s="22"/>
      <c r="M15" s="22"/>
      <c r="N15" s="23"/>
    </row>
    <row r="16" spans="2:21" x14ac:dyDescent="0.2">
      <c r="B16" s="84" t="s">
        <v>27</v>
      </c>
      <c r="C16" s="81"/>
      <c r="D16" s="60">
        <v>1</v>
      </c>
      <c r="E16" s="60" t="s">
        <v>4</v>
      </c>
      <c r="F16" s="62">
        <v>2</v>
      </c>
      <c r="G16" s="81" t="s">
        <v>28</v>
      </c>
      <c r="H16" s="82"/>
      <c r="J16" s="18"/>
      <c r="K16" s="19"/>
      <c r="L16" s="22"/>
      <c r="M16" s="22"/>
      <c r="N16" s="23"/>
    </row>
    <row r="17" spans="1:14" x14ac:dyDescent="0.2">
      <c r="B17" s="75" t="s">
        <v>50</v>
      </c>
      <c r="C17" s="76"/>
      <c r="D17" s="60">
        <v>2</v>
      </c>
      <c r="E17" s="60" t="s">
        <v>4</v>
      </c>
      <c r="F17" s="62">
        <v>3</v>
      </c>
      <c r="G17" s="85" t="s">
        <v>26</v>
      </c>
      <c r="H17" s="86"/>
      <c r="J17" s="21"/>
      <c r="K17" s="22"/>
      <c r="L17" s="22"/>
      <c r="M17" s="22"/>
      <c r="N17" s="21"/>
    </row>
    <row r="18" spans="1:14" x14ac:dyDescent="0.2">
      <c r="B18" s="78" t="s">
        <v>25</v>
      </c>
      <c r="C18" s="73"/>
      <c r="D18" s="60">
        <v>2</v>
      </c>
      <c r="E18" s="60" t="s">
        <v>4</v>
      </c>
      <c r="F18" s="62">
        <v>1</v>
      </c>
      <c r="G18" s="73" t="s">
        <v>51</v>
      </c>
      <c r="H18" s="74"/>
      <c r="J18" s="23"/>
      <c r="K18" s="22"/>
      <c r="L18" s="22"/>
      <c r="M18" s="22"/>
      <c r="N18" s="23"/>
    </row>
    <row r="19" spans="1:14" x14ac:dyDescent="0.2">
      <c r="B19" s="78" t="s">
        <v>24</v>
      </c>
      <c r="C19" s="73"/>
      <c r="D19" s="60">
        <v>4</v>
      </c>
      <c r="E19" s="60" t="s">
        <v>4</v>
      </c>
      <c r="F19" s="62">
        <v>0</v>
      </c>
      <c r="G19" s="79" t="s">
        <v>52</v>
      </c>
      <c r="H19" s="80"/>
      <c r="J19" s="21"/>
      <c r="K19" s="22"/>
      <c r="L19" s="22"/>
      <c r="M19" s="22"/>
      <c r="N19" s="23"/>
    </row>
    <row r="20" spans="1:14" x14ac:dyDescent="0.2">
      <c r="B20" s="75" t="s">
        <v>2</v>
      </c>
      <c r="C20" s="76"/>
      <c r="D20" s="60">
        <v>3</v>
      </c>
      <c r="E20" s="60" t="s">
        <v>4</v>
      </c>
      <c r="F20" s="62">
        <v>1</v>
      </c>
      <c r="G20" s="76" t="s">
        <v>56</v>
      </c>
      <c r="H20" s="77"/>
      <c r="J20" s="23"/>
      <c r="K20" s="22"/>
      <c r="L20" s="22"/>
      <c r="M20" s="22"/>
      <c r="N20" s="23"/>
    </row>
    <row r="21" spans="1:14" x14ac:dyDescent="0.2">
      <c r="B21" s="83" t="s">
        <v>29</v>
      </c>
      <c r="C21" s="79"/>
      <c r="D21" s="60">
        <v>0</v>
      </c>
      <c r="E21" s="60" t="s">
        <v>4</v>
      </c>
      <c r="F21" s="62">
        <v>3</v>
      </c>
      <c r="G21" s="76" t="s">
        <v>55</v>
      </c>
      <c r="H21" s="77"/>
      <c r="J21" s="23"/>
      <c r="K21" s="22"/>
      <c r="L21" s="22"/>
      <c r="M21" s="22"/>
      <c r="N21" s="21"/>
    </row>
    <row r="22" spans="1:14" x14ac:dyDescent="0.2">
      <c r="B22" s="78" t="s">
        <v>25</v>
      </c>
      <c r="C22" s="73"/>
      <c r="D22" s="60">
        <v>1</v>
      </c>
      <c r="E22" s="60" t="s">
        <v>4</v>
      </c>
      <c r="F22" s="62">
        <v>4</v>
      </c>
      <c r="G22" s="76" t="s">
        <v>56</v>
      </c>
      <c r="H22" s="77"/>
      <c r="J22" s="23"/>
      <c r="K22" s="22"/>
      <c r="L22" s="22"/>
      <c r="M22" s="22"/>
      <c r="N22" s="23"/>
    </row>
    <row r="23" spans="1:14" x14ac:dyDescent="0.2">
      <c r="B23" s="78" t="s">
        <v>24</v>
      </c>
      <c r="C23" s="73"/>
      <c r="D23" s="60">
        <v>0</v>
      </c>
      <c r="E23" s="60" t="s">
        <v>4</v>
      </c>
      <c r="F23" s="60">
        <v>3</v>
      </c>
      <c r="G23" s="76" t="s">
        <v>55</v>
      </c>
      <c r="H23" s="77"/>
      <c r="J23" s="21"/>
      <c r="K23" s="22"/>
      <c r="L23" s="26"/>
      <c r="M23" s="25"/>
      <c r="N23" s="27"/>
    </row>
    <row r="24" spans="1:14" x14ac:dyDescent="0.2">
      <c r="B24" s="75" t="s">
        <v>2</v>
      </c>
      <c r="C24" s="76"/>
      <c r="D24" s="60">
        <v>2</v>
      </c>
      <c r="E24" s="60" t="s">
        <v>4</v>
      </c>
      <c r="F24" s="60">
        <v>0</v>
      </c>
      <c r="G24" s="73" t="s">
        <v>51</v>
      </c>
      <c r="H24" s="74"/>
      <c r="J24" s="23"/>
      <c r="K24" s="22"/>
      <c r="L24" s="42"/>
      <c r="M24" s="42"/>
      <c r="N24" s="28"/>
    </row>
    <row r="25" spans="1:14" x14ac:dyDescent="0.2">
      <c r="B25" s="83" t="s">
        <v>29</v>
      </c>
      <c r="C25" s="79"/>
      <c r="D25" s="60">
        <v>3</v>
      </c>
      <c r="E25" s="60" t="s">
        <v>4</v>
      </c>
      <c r="F25" s="60">
        <v>0</v>
      </c>
      <c r="G25" s="79" t="s">
        <v>52</v>
      </c>
      <c r="H25" s="80"/>
      <c r="J25" s="24"/>
      <c r="K25" s="25"/>
    </row>
    <row r="26" spans="1:14" x14ac:dyDescent="0.2">
      <c r="B26" s="84"/>
      <c r="C26" s="81"/>
      <c r="D26" s="62"/>
      <c r="E26" s="60"/>
      <c r="F26" s="62"/>
      <c r="G26" s="81"/>
      <c r="H26" s="86"/>
      <c r="J26" s="28"/>
      <c r="K26" s="28"/>
    </row>
    <row r="27" spans="1:14" x14ac:dyDescent="0.2">
      <c r="B27" s="95"/>
      <c r="C27" s="96"/>
      <c r="D27" s="43"/>
      <c r="E27" s="60"/>
      <c r="F27" s="43"/>
      <c r="G27" s="81"/>
      <c r="H27" s="86"/>
      <c r="J27" s="29"/>
    </row>
    <row r="28" spans="1:14" ht="13.5" thickBot="1" x14ac:dyDescent="0.25">
      <c r="B28" s="97"/>
      <c r="C28" s="98"/>
      <c r="D28" s="54"/>
      <c r="E28" s="64"/>
      <c r="F28" s="54"/>
      <c r="G28" s="98"/>
      <c r="H28" s="99"/>
    </row>
    <row r="30" spans="1:14" ht="13.5" thickBot="1" x14ac:dyDescent="0.25">
      <c r="B30" s="8" t="s">
        <v>5</v>
      </c>
      <c r="J30" t="s">
        <v>58</v>
      </c>
    </row>
    <row r="31" spans="1:14" x14ac:dyDescent="0.2">
      <c r="A31" s="30" t="s">
        <v>6</v>
      </c>
      <c r="B31" s="31" t="s">
        <v>7</v>
      </c>
      <c r="C31" s="31" t="s">
        <v>8</v>
      </c>
      <c r="D31" s="32" t="s">
        <v>9</v>
      </c>
      <c r="E31" s="31" t="s">
        <v>10</v>
      </c>
      <c r="F31" s="31" t="s">
        <v>11</v>
      </c>
      <c r="G31" s="31" t="s">
        <v>12</v>
      </c>
      <c r="H31" s="33" t="s">
        <v>13</v>
      </c>
      <c r="I31" s="31" t="s">
        <v>14</v>
      </c>
      <c r="J31" s="31" t="s">
        <v>15</v>
      </c>
      <c r="K31" s="34" t="s">
        <v>16</v>
      </c>
    </row>
    <row r="32" spans="1:14" x14ac:dyDescent="0.2">
      <c r="A32" s="35">
        <v>1</v>
      </c>
      <c r="B32" s="57" t="s">
        <v>31</v>
      </c>
      <c r="C32" s="36">
        <f t="shared" ref="C32" si="0">D32+H32*3</f>
        <v>48</v>
      </c>
      <c r="D32" s="49">
        <f t="shared" ref="D32" si="1">E32*5+F32*3+G32*1</f>
        <v>36</v>
      </c>
      <c r="E32" s="49">
        <v>6</v>
      </c>
      <c r="F32" s="49">
        <v>2</v>
      </c>
      <c r="G32" s="49">
        <v>0</v>
      </c>
      <c r="H32" s="49">
        <v>4</v>
      </c>
      <c r="I32" s="49">
        <v>20</v>
      </c>
      <c r="J32" s="49">
        <v>7</v>
      </c>
      <c r="K32" s="50">
        <f t="shared" ref="K32" si="2">I32-J32</f>
        <v>13</v>
      </c>
    </row>
    <row r="33" spans="1:12" x14ac:dyDescent="0.2">
      <c r="A33" s="35">
        <v>2</v>
      </c>
      <c r="B33" s="55" t="s">
        <v>1</v>
      </c>
      <c r="C33" s="36">
        <f>D33+H33*3</f>
        <v>44</v>
      </c>
      <c r="D33" s="49">
        <f>E33*5+F33*3+G33*1</f>
        <v>32</v>
      </c>
      <c r="E33" s="49">
        <v>6</v>
      </c>
      <c r="F33" s="49">
        <v>0</v>
      </c>
      <c r="G33" s="49">
        <v>2</v>
      </c>
      <c r="H33" s="49">
        <v>4</v>
      </c>
      <c r="I33" s="49">
        <v>24</v>
      </c>
      <c r="J33" s="49">
        <v>10</v>
      </c>
      <c r="K33" s="50">
        <f>I33-J33</f>
        <v>14</v>
      </c>
    </row>
    <row r="34" spans="1:12" x14ac:dyDescent="0.2">
      <c r="A34" s="35">
        <v>3</v>
      </c>
      <c r="B34" s="55" t="s">
        <v>2</v>
      </c>
      <c r="C34" s="36">
        <f>D34+H34*3</f>
        <v>39</v>
      </c>
      <c r="D34" s="49">
        <f>E34*5+F34*3+G34</f>
        <v>30</v>
      </c>
      <c r="E34" s="49">
        <v>6</v>
      </c>
      <c r="F34" s="49">
        <v>0</v>
      </c>
      <c r="G34" s="49">
        <v>0</v>
      </c>
      <c r="H34" s="49">
        <v>3</v>
      </c>
      <c r="I34" s="49">
        <v>14</v>
      </c>
      <c r="J34" s="49">
        <v>4</v>
      </c>
      <c r="K34" s="50">
        <f>I34-J34</f>
        <v>10</v>
      </c>
    </row>
    <row r="35" spans="1:12" x14ac:dyDescent="0.2">
      <c r="A35" s="35">
        <v>4</v>
      </c>
      <c r="B35" s="55" t="s">
        <v>36</v>
      </c>
      <c r="C35" s="37">
        <f>D35+H35*3</f>
        <v>38</v>
      </c>
      <c r="D35" s="49">
        <f>E35*5+F35*3+G35*1</f>
        <v>26</v>
      </c>
      <c r="E35" s="49">
        <v>4</v>
      </c>
      <c r="F35" s="49">
        <v>1</v>
      </c>
      <c r="G35" s="49">
        <v>3</v>
      </c>
      <c r="H35" s="49">
        <v>4</v>
      </c>
      <c r="I35" s="49">
        <v>15</v>
      </c>
      <c r="J35" s="49">
        <v>15</v>
      </c>
      <c r="K35" s="50">
        <f>I35-J35</f>
        <v>0</v>
      </c>
    </row>
    <row r="36" spans="1:12" x14ac:dyDescent="0.2">
      <c r="A36" s="35">
        <v>5</v>
      </c>
      <c r="B36" s="56" t="s">
        <v>33</v>
      </c>
      <c r="C36" s="36">
        <f>D36+H36*3</f>
        <v>34</v>
      </c>
      <c r="D36" s="49">
        <f>E36*5+F36*3+G36*1</f>
        <v>22</v>
      </c>
      <c r="E36" s="49">
        <v>3</v>
      </c>
      <c r="F36" s="49">
        <v>1</v>
      </c>
      <c r="G36" s="49">
        <v>4</v>
      </c>
      <c r="H36" s="49">
        <v>4</v>
      </c>
      <c r="I36" s="49">
        <v>12</v>
      </c>
      <c r="J36" s="49">
        <v>14</v>
      </c>
      <c r="K36" s="50">
        <f>I36-J36</f>
        <v>-2</v>
      </c>
    </row>
    <row r="37" spans="1:12" x14ac:dyDescent="0.2">
      <c r="A37" s="35">
        <v>6</v>
      </c>
      <c r="B37" s="55" t="s">
        <v>42</v>
      </c>
      <c r="C37" s="36">
        <f>D37+H37*3</f>
        <v>32</v>
      </c>
      <c r="D37" s="49">
        <f>E37*5+F37*3+G37*1</f>
        <v>20</v>
      </c>
      <c r="E37" s="49">
        <v>3</v>
      </c>
      <c r="F37" s="49">
        <v>0</v>
      </c>
      <c r="G37" s="49">
        <v>5</v>
      </c>
      <c r="H37" s="49">
        <v>4</v>
      </c>
      <c r="I37" s="49">
        <v>13</v>
      </c>
      <c r="J37" s="49">
        <v>16</v>
      </c>
      <c r="K37" s="50">
        <f>I37-J37</f>
        <v>-3</v>
      </c>
    </row>
    <row r="38" spans="1:12" x14ac:dyDescent="0.2">
      <c r="A38" s="35">
        <v>7</v>
      </c>
      <c r="B38" s="56" t="s">
        <v>38</v>
      </c>
      <c r="C38" s="36">
        <f t="shared" ref="C38" si="3">D38+H38*3</f>
        <v>32</v>
      </c>
      <c r="D38" s="49">
        <f t="shared" ref="D38" si="4">E38*5+F38*3+G38*1</f>
        <v>20</v>
      </c>
      <c r="E38" s="49">
        <v>2</v>
      </c>
      <c r="F38" s="49">
        <v>2</v>
      </c>
      <c r="G38" s="49">
        <v>4</v>
      </c>
      <c r="H38" s="49">
        <v>4</v>
      </c>
      <c r="I38" s="49">
        <v>9</v>
      </c>
      <c r="J38" s="49">
        <v>15</v>
      </c>
      <c r="K38" s="50">
        <f>I38-J38</f>
        <v>-6</v>
      </c>
    </row>
    <row r="39" spans="1:12" x14ac:dyDescent="0.2">
      <c r="A39" s="35">
        <v>8</v>
      </c>
      <c r="B39" s="55" t="s">
        <v>44</v>
      </c>
      <c r="C39" s="36">
        <f>D39+H39*3</f>
        <v>31</v>
      </c>
      <c r="D39" s="49">
        <f>E39*5+F39*3+G39*1</f>
        <v>22</v>
      </c>
      <c r="E39" s="49">
        <v>4</v>
      </c>
      <c r="F39" s="49">
        <v>0</v>
      </c>
      <c r="G39" s="49">
        <v>2</v>
      </c>
      <c r="H39" s="49">
        <v>3</v>
      </c>
      <c r="I39" s="49">
        <v>17</v>
      </c>
      <c r="J39" s="49">
        <v>13</v>
      </c>
      <c r="K39" s="50">
        <f>I39-J39</f>
        <v>4</v>
      </c>
    </row>
    <row r="40" spans="1:12" x14ac:dyDescent="0.2">
      <c r="A40" s="35">
        <v>9</v>
      </c>
      <c r="B40" s="55" t="s">
        <v>20</v>
      </c>
      <c r="C40" s="36">
        <f>D40+H40*3</f>
        <v>31</v>
      </c>
      <c r="D40" s="49">
        <f>E40*5+F40*3+G40*1</f>
        <v>22</v>
      </c>
      <c r="E40" s="49">
        <v>4</v>
      </c>
      <c r="F40" s="49">
        <v>0</v>
      </c>
      <c r="G40" s="49">
        <v>2</v>
      </c>
      <c r="H40" s="49">
        <v>3</v>
      </c>
      <c r="I40" s="49">
        <v>13</v>
      </c>
      <c r="J40" s="49">
        <v>9</v>
      </c>
      <c r="K40" s="50">
        <f>I40-J40</f>
        <v>4</v>
      </c>
    </row>
    <row r="41" spans="1:12" x14ac:dyDescent="0.2">
      <c r="A41" s="35">
        <v>10</v>
      </c>
      <c r="B41" s="55" t="s">
        <v>40</v>
      </c>
      <c r="C41" s="36">
        <f>D41+H41*3</f>
        <v>28</v>
      </c>
      <c r="D41" s="49">
        <f>E41*5+F41*3+G41*1</f>
        <v>16</v>
      </c>
      <c r="E41" s="49">
        <v>1</v>
      </c>
      <c r="F41" s="49">
        <v>2</v>
      </c>
      <c r="G41" s="49">
        <v>5</v>
      </c>
      <c r="H41" s="49">
        <v>4</v>
      </c>
      <c r="I41" s="49">
        <v>8</v>
      </c>
      <c r="J41" s="49">
        <v>25</v>
      </c>
      <c r="K41" s="50">
        <f>I41-J41</f>
        <v>-17</v>
      </c>
    </row>
    <row r="42" spans="1:12" x14ac:dyDescent="0.2">
      <c r="A42" s="35">
        <v>11</v>
      </c>
      <c r="B42" s="55" t="s">
        <v>34</v>
      </c>
      <c r="C42" s="36">
        <f>D42+H42*3</f>
        <v>27</v>
      </c>
      <c r="D42" s="49">
        <f>E42*5+F42*3+G42*1</f>
        <v>18</v>
      </c>
      <c r="E42" s="49">
        <v>3</v>
      </c>
      <c r="F42" s="49">
        <v>0</v>
      </c>
      <c r="G42" s="49">
        <v>3</v>
      </c>
      <c r="H42" s="49">
        <v>3</v>
      </c>
      <c r="I42" s="49">
        <v>7</v>
      </c>
      <c r="J42" s="49">
        <v>13</v>
      </c>
      <c r="K42" s="50">
        <f>I42-J42</f>
        <v>-6</v>
      </c>
    </row>
    <row r="43" spans="1:12" x14ac:dyDescent="0.2">
      <c r="A43" s="35">
        <v>12</v>
      </c>
      <c r="B43" s="55" t="s">
        <v>48</v>
      </c>
      <c r="C43" s="37">
        <f>D43+H43*3</f>
        <v>25</v>
      </c>
      <c r="D43" s="49">
        <f>E43*5+F43*3+G43*1</f>
        <v>16</v>
      </c>
      <c r="E43" s="49">
        <v>2</v>
      </c>
      <c r="F43" s="49">
        <v>1</v>
      </c>
      <c r="G43" s="49">
        <v>3</v>
      </c>
      <c r="H43" s="49">
        <v>3</v>
      </c>
      <c r="I43" s="49">
        <v>12</v>
      </c>
      <c r="J43" s="49">
        <v>12</v>
      </c>
      <c r="K43" s="50">
        <f>I43-J43</f>
        <v>0</v>
      </c>
    </row>
    <row r="44" spans="1:12" x14ac:dyDescent="0.2">
      <c r="A44" s="47">
        <v>13</v>
      </c>
      <c r="B44" s="55" t="s">
        <v>35</v>
      </c>
      <c r="C44" s="36">
        <f>D44+H44*3</f>
        <v>25</v>
      </c>
      <c r="D44" s="49">
        <f>E44*5+F44*3+G44*1</f>
        <v>16</v>
      </c>
      <c r="E44" s="49">
        <v>2</v>
      </c>
      <c r="F44" s="49">
        <v>1</v>
      </c>
      <c r="G44" s="49">
        <v>3</v>
      </c>
      <c r="H44" s="49">
        <v>3</v>
      </c>
      <c r="I44" s="49">
        <v>9</v>
      </c>
      <c r="J44" s="49">
        <v>11</v>
      </c>
      <c r="K44" s="50">
        <f>I44-J44</f>
        <v>-2</v>
      </c>
    </row>
    <row r="45" spans="1:12" x14ac:dyDescent="0.2">
      <c r="A45" s="47">
        <v>14</v>
      </c>
      <c r="B45" s="55" t="s">
        <v>41</v>
      </c>
      <c r="C45" s="36">
        <f>D45+H45*3</f>
        <v>21</v>
      </c>
      <c r="D45" s="49">
        <f>E45*5+F45*3+G45*1</f>
        <v>12</v>
      </c>
      <c r="E45" s="49">
        <v>1</v>
      </c>
      <c r="F45" s="49">
        <v>1</v>
      </c>
      <c r="G45" s="49">
        <v>4</v>
      </c>
      <c r="H45" s="49">
        <v>3</v>
      </c>
      <c r="I45" s="49">
        <v>6</v>
      </c>
      <c r="J45" s="49">
        <v>11</v>
      </c>
      <c r="K45" s="50">
        <f t="shared" ref="K34:K55" si="5">I45-J45</f>
        <v>-5</v>
      </c>
    </row>
    <row r="46" spans="1:12" x14ac:dyDescent="0.2">
      <c r="A46" s="47">
        <v>15</v>
      </c>
      <c r="B46" s="55" t="s">
        <v>46</v>
      </c>
      <c r="C46" s="36">
        <f t="shared" ref="C46" si="6">D46+H46*3</f>
        <v>14</v>
      </c>
      <c r="D46" s="49">
        <f t="shared" ref="D46" si="7">E46*5+F46*3+G46*1</f>
        <v>8</v>
      </c>
      <c r="E46" s="49">
        <v>1</v>
      </c>
      <c r="F46" s="49">
        <v>0</v>
      </c>
      <c r="G46" s="49">
        <v>3</v>
      </c>
      <c r="H46" s="49">
        <v>2</v>
      </c>
      <c r="I46" s="49">
        <v>6</v>
      </c>
      <c r="J46" s="49">
        <v>15</v>
      </c>
      <c r="K46" s="50">
        <f t="shared" si="5"/>
        <v>-9</v>
      </c>
    </row>
    <row r="47" spans="1:12" x14ac:dyDescent="0.2">
      <c r="A47" s="47">
        <v>16</v>
      </c>
      <c r="B47" s="59" t="s">
        <v>57</v>
      </c>
      <c r="C47" s="36">
        <f t="shared" ref="C47" si="8">D47+H47*3</f>
        <v>13</v>
      </c>
      <c r="D47" s="52">
        <f t="shared" ref="D47" si="9">E47*5+F47*3+G47*1</f>
        <v>10</v>
      </c>
      <c r="E47" s="52">
        <v>2</v>
      </c>
      <c r="F47" s="52">
        <v>0</v>
      </c>
      <c r="G47" s="52">
        <v>0</v>
      </c>
      <c r="H47" s="52">
        <v>1</v>
      </c>
      <c r="I47" s="52">
        <v>6</v>
      </c>
      <c r="J47" s="52">
        <v>0</v>
      </c>
      <c r="K47" s="53">
        <f t="shared" ref="K47" si="10">I47-J47</f>
        <v>6</v>
      </c>
      <c r="L47" s="38"/>
    </row>
    <row r="48" spans="1:12" x14ac:dyDescent="0.2">
      <c r="A48" s="47">
        <v>17</v>
      </c>
      <c r="B48" s="57" t="s">
        <v>23</v>
      </c>
      <c r="C48" s="36">
        <f>D48+H48*3</f>
        <v>13</v>
      </c>
      <c r="D48" s="49">
        <f>E48*5+F48*3+G48*1</f>
        <v>10</v>
      </c>
      <c r="E48" s="49">
        <v>2</v>
      </c>
      <c r="F48" s="49">
        <v>0</v>
      </c>
      <c r="G48" s="49">
        <v>0</v>
      </c>
      <c r="H48" s="49">
        <v>1</v>
      </c>
      <c r="I48" s="49">
        <v>5</v>
      </c>
      <c r="J48" s="49">
        <v>0</v>
      </c>
      <c r="K48" s="50">
        <f>I48-J48</f>
        <v>5</v>
      </c>
      <c r="L48" s="19"/>
    </row>
    <row r="49" spans="1:12" x14ac:dyDescent="0.2">
      <c r="A49" s="47">
        <v>18</v>
      </c>
      <c r="B49" s="55" t="s">
        <v>45</v>
      </c>
      <c r="C49" s="36">
        <f>D49+H49*3</f>
        <v>13</v>
      </c>
      <c r="D49" s="49">
        <f>E49*5+F49*3+G49*1</f>
        <v>10</v>
      </c>
      <c r="E49" s="49">
        <v>2</v>
      </c>
      <c r="F49" s="49">
        <v>0</v>
      </c>
      <c r="G49" s="49">
        <v>0</v>
      </c>
      <c r="H49" s="49">
        <v>1</v>
      </c>
      <c r="I49" s="49">
        <v>5</v>
      </c>
      <c r="J49" s="49">
        <v>1</v>
      </c>
      <c r="K49" s="46">
        <f>I49-J49</f>
        <v>4</v>
      </c>
      <c r="L49" s="39"/>
    </row>
    <row r="50" spans="1:12" x14ac:dyDescent="0.2">
      <c r="A50" s="35">
        <v>19</v>
      </c>
      <c r="B50" s="55" t="s">
        <v>39</v>
      </c>
      <c r="C50" s="36">
        <f>D50+H50*3</f>
        <v>12</v>
      </c>
      <c r="D50" s="49">
        <f>E50*5+F50*3+G50*1</f>
        <v>6</v>
      </c>
      <c r="E50" s="49">
        <v>0</v>
      </c>
      <c r="F50" s="49">
        <v>1</v>
      </c>
      <c r="G50" s="49">
        <v>3</v>
      </c>
      <c r="H50" s="49">
        <v>2</v>
      </c>
      <c r="I50" s="49">
        <v>3</v>
      </c>
      <c r="J50" s="49">
        <v>7</v>
      </c>
      <c r="K50" s="46">
        <f>I50-J50</f>
        <v>-4</v>
      </c>
      <c r="L50" s="39"/>
    </row>
    <row r="51" spans="1:12" x14ac:dyDescent="0.2">
      <c r="A51" s="44">
        <v>20</v>
      </c>
      <c r="B51" s="55" t="s">
        <v>32</v>
      </c>
      <c r="C51" s="37">
        <f>D51+H51*3</f>
        <v>11</v>
      </c>
      <c r="D51" s="49">
        <f>E51*5+F51*3+G341*1</f>
        <v>8</v>
      </c>
      <c r="E51" s="49">
        <v>1</v>
      </c>
      <c r="F51" s="49">
        <v>1</v>
      </c>
      <c r="G51" s="49">
        <v>0</v>
      </c>
      <c r="H51" s="49">
        <v>1</v>
      </c>
      <c r="I51" s="49">
        <v>4</v>
      </c>
      <c r="J51" s="49">
        <v>1</v>
      </c>
      <c r="K51" s="50">
        <f>I51-J51</f>
        <v>3</v>
      </c>
      <c r="L51" s="40"/>
    </row>
    <row r="52" spans="1:12" x14ac:dyDescent="0.2">
      <c r="A52" s="47">
        <v>21</v>
      </c>
      <c r="B52" s="55" t="s">
        <v>53</v>
      </c>
      <c r="C52" s="36">
        <f>D52+H52*3</f>
        <v>10</v>
      </c>
      <c r="D52" s="49">
        <f>E52*5+F52*3+G52*1</f>
        <v>4</v>
      </c>
      <c r="E52" s="49">
        <v>0</v>
      </c>
      <c r="F52" s="49">
        <v>0</v>
      </c>
      <c r="G52" s="49">
        <v>4</v>
      </c>
      <c r="H52" s="49">
        <v>2</v>
      </c>
      <c r="I52" s="49">
        <v>4</v>
      </c>
      <c r="J52" s="49">
        <v>12</v>
      </c>
      <c r="K52" s="46">
        <f>I52-J52</f>
        <v>-8</v>
      </c>
      <c r="L52" s="38"/>
    </row>
    <row r="53" spans="1:12" x14ac:dyDescent="0.2">
      <c r="A53" s="47">
        <v>22</v>
      </c>
      <c r="B53" s="58" t="s">
        <v>37</v>
      </c>
      <c r="C53" s="36">
        <f>D53+H53*3</f>
        <v>7</v>
      </c>
      <c r="D53" s="49">
        <f>E53*5+F53*3+G53*1</f>
        <v>4</v>
      </c>
      <c r="E53" s="49">
        <v>0</v>
      </c>
      <c r="F53" s="49">
        <v>1</v>
      </c>
      <c r="G53" s="49">
        <v>1</v>
      </c>
      <c r="H53" s="49">
        <v>1</v>
      </c>
      <c r="I53" s="49">
        <v>3</v>
      </c>
      <c r="J53" s="49">
        <v>4</v>
      </c>
      <c r="K53" s="50">
        <f>I53-J53</f>
        <v>-1</v>
      </c>
      <c r="L53" s="38"/>
    </row>
    <row r="54" spans="1:12" x14ac:dyDescent="0.2">
      <c r="A54" s="44">
        <v>23</v>
      </c>
      <c r="B54" s="59" t="s">
        <v>47</v>
      </c>
      <c r="C54" s="36">
        <f>D54+H54*3</f>
        <v>7</v>
      </c>
      <c r="D54" s="49">
        <f>E54*5+F54*3+G54*1</f>
        <v>4</v>
      </c>
      <c r="E54" s="49">
        <v>0</v>
      </c>
      <c r="F54" s="49">
        <v>1</v>
      </c>
      <c r="G54" s="49">
        <v>1</v>
      </c>
      <c r="H54" s="49">
        <v>1</v>
      </c>
      <c r="I54" s="49">
        <v>3</v>
      </c>
      <c r="J54" s="49">
        <v>5</v>
      </c>
      <c r="K54" s="50">
        <f>I54-J54</f>
        <v>-2</v>
      </c>
      <c r="L54" s="38"/>
    </row>
    <row r="55" spans="1:12" x14ac:dyDescent="0.2">
      <c r="A55" s="44">
        <v>24</v>
      </c>
      <c r="B55" s="55" t="s">
        <v>21</v>
      </c>
      <c r="C55" s="36">
        <f>D55+H55*3</f>
        <v>7</v>
      </c>
      <c r="D55" s="49">
        <f>E55*5+F55*3+G55*1</f>
        <v>4</v>
      </c>
      <c r="E55" s="49">
        <v>0</v>
      </c>
      <c r="F55" s="49">
        <v>1</v>
      </c>
      <c r="G55" s="49">
        <v>1</v>
      </c>
      <c r="H55" s="49">
        <v>1</v>
      </c>
      <c r="I55" s="49">
        <v>2</v>
      </c>
      <c r="J55" s="49">
        <v>4</v>
      </c>
      <c r="K55" s="50">
        <f>I55-J55</f>
        <v>-2</v>
      </c>
      <c r="L55" s="38"/>
    </row>
    <row r="56" spans="1:12" x14ac:dyDescent="0.2">
      <c r="A56" s="44">
        <v>25</v>
      </c>
      <c r="B56" s="59" t="s">
        <v>43</v>
      </c>
      <c r="C56" s="36">
        <f>D56+H56*3</f>
        <v>7</v>
      </c>
      <c r="D56" s="49">
        <f>E56*5+F56*3+G56*1</f>
        <v>4</v>
      </c>
      <c r="E56" s="49">
        <v>0</v>
      </c>
      <c r="F56" s="49">
        <v>1</v>
      </c>
      <c r="G56" s="49">
        <v>1</v>
      </c>
      <c r="H56" s="49">
        <v>1</v>
      </c>
      <c r="I56" s="49">
        <v>2</v>
      </c>
      <c r="J56" s="49">
        <v>5</v>
      </c>
      <c r="K56" s="50">
        <f>I56-J56</f>
        <v>-3</v>
      </c>
      <c r="L56" s="38"/>
    </row>
    <row r="57" spans="1:12" x14ac:dyDescent="0.2">
      <c r="A57" s="44">
        <v>26</v>
      </c>
      <c r="B57" s="71"/>
      <c r="C57" s="36">
        <f t="shared" ref="C57" si="11">D57+H57*3</f>
        <v>0</v>
      </c>
      <c r="D57" s="49">
        <f t="shared" ref="D57" si="12">E57*5+F57*3+G57*1</f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50">
        <f t="shared" ref="K57" si="13">I57-J57</f>
        <v>0</v>
      </c>
      <c r="L57" s="38"/>
    </row>
    <row r="58" spans="1:12" x14ac:dyDescent="0.2">
      <c r="A58" s="44">
        <v>27</v>
      </c>
      <c r="B58" s="71"/>
      <c r="C58" s="36">
        <f t="shared" ref="C58" si="14">D58+H58*3</f>
        <v>0</v>
      </c>
      <c r="D58" s="52">
        <f t="shared" ref="D58" si="15">E58*5+F58*3+G58*1</f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3">
        <f t="shared" ref="K58" si="16">I58-J58</f>
        <v>0</v>
      </c>
      <c r="L58" s="38"/>
    </row>
    <row r="59" spans="1:12" ht="13.5" thickBot="1" x14ac:dyDescent="0.25">
      <c r="A59" s="51">
        <v>28</v>
      </c>
      <c r="B59" s="72" t="s">
        <v>17</v>
      </c>
      <c r="C59" s="45">
        <f>D59+H59*3</f>
        <v>16</v>
      </c>
      <c r="D59" s="48">
        <f>E59*5+F59*3+G59*1</f>
        <v>10</v>
      </c>
      <c r="E59" s="48">
        <v>1</v>
      </c>
      <c r="F59" s="48">
        <v>1</v>
      </c>
      <c r="G59" s="48">
        <v>2</v>
      </c>
      <c r="H59" s="48">
        <v>2</v>
      </c>
      <c r="I59" s="48">
        <v>4</v>
      </c>
      <c r="J59" s="48">
        <v>10</v>
      </c>
      <c r="K59" s="41">
        <f>I59-J59</f>
        <v>-6</v>
      </c>
      <c r="L59" s="38"/>
    </row>
    <row r="61" spans="1:12" x14ac:dyDescent="0.2">
      <c r="E61" s="9" t="s">
        <v>18</v>
      </c>
    </row>
    <row r="62" spans="1:12" x14ac:dyDescent="0.2">
      <c r="E62" s="9" t="s">
        <v>19</v>
      </c>
      <c r="F62" s="23"/>
      <c r="G62" s="38"/>
      <c r="H62" s="38"/>
      <c r="I62" s="38"/>
      <c r="J62" s="38"/>
      <c r="K62" s="38"/>
    </row>
  </sheetData>
  <mergeCells count="56">
    <mergeCell ref="B26:C26"/>
    <mergeCell ref="B27:C27"/>
    <mergeCell ref="B28:C28"/>
    <mergeCell ref="G26:H26"/>
    <mergeCell ref="G27:H27"/>
    <mergeCell ref="G28:H28"/>
    <mergeCell ref="B8:C8"/>
    <mergeCell ref="D8:E8"/>
    <mergeCell ref="F8:G8"/>
    <mergeCell ref="H8:I8"/>
    <mergeCell ref="J8:K8"/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7:C7"/>
    <mergeCell ref="D7:E7"/>
    <mergeCell ref="F7:G7"/>
    <mergeCell ref="H7:I7"/>
    <mergeCell ref="J7:K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5:C25"/>
    <mergeCell ref="G25:H25"/>
    <mergeCell ref="B22:C22"/>
    <mergeCell ref="G22:H22"/>
    <mergeCell ref="B23:C23"/>
    <mergeCell ref="G23:H23"/>
    <mergeCell ref="B24:C24"/>
    <mergeCell ref="G24:H24"/>
  </mergeCells>
  <phoneticPr fontId="2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2017エンジョイリーグ成績表9.24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JFEシビル株式会社</cp:lastModifiedBy>
  <cp:lastPrinted>2017-08-16T11:48:29Z</cp:lastPrinted>
  <dcterms:created xsi:type="dcterms:W3CDTF">2014-09-24T04:46:20Z</dcterms:created>
  <dcterms:modified xsi:type="dcterms:W3CDTF">2018-01-03T07:35:58Z</dcterms:modified>
</cp:coreProperties>
</file>